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romaingraf/Desktop/"/>
    </mc:Choice>
  </mc:AlternateContent>
  <xr:revisionPtr revIDLastSave="0" documentId="13_ncr:1_{72056EF2-1EBE-0440-B8B9-C3009B0DC9AE}" xr6:coauthVersionLast="47" xr6:coauthVersionMax="47" xr10:uidLastSave="{00000000-0000-0000-0000-000000000000}"/>
  <bookViews>
    <workbookView xWindow="1860" yWindow="920" windowWidth="30620" windowHeight="1970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1" i="1" l="1"/>
  <c r="F65" i="1"/>
  <c r="F66" i="1"/>
  <c r="F59" i="1"/>
  <c r="F60" i="1"/>
  <c r="F39" i="1"/>
  <c r="F40" i="1"/>
  <c r="F41" i="1"/>
  <c r="F38" i="1"/>
  <c r="F37" i="1"/>
  <c r="F56" i="1" l="1"/>
  <c r="F36" i="1"/>
  <c r="F35" i="1"/>
  <c r="F64" i="1"/>
  <c r="F63" i="1"/>
  <c r="F54" i="1"/>
  <c r="F57" i="1"/>
  <c r="F58" i="1"/>
  <c r="F31" i="1" l="1"/>
  <c r="F30" i="1"/>
  <c r="F29" i="1"/>
  <c r="F28" i="1"/>
  <c r="F53" i="1"/>
  <c r="F52" i="1"/>
  <c r="F50" i="1"/>
  <c r="F48" i="1"/>
  <c r="F46" i="1"/>
  <c r="F44" i="1"/>
  <c r="F61" i="1" l="1"/>
  <c r="F68" i="1"/>
  <c r="F70" i="1" l="1"/>
  <c r="F69" i="1"/>
  <c r="F45" i="1" l="1"/>
  <c r="F47" i="1"/>
  <c r="F49" i="1"/>
  <c r="F51" i="1"/>
  <c r="F43" i="1"/>
  <c r="F34" i="1"/>
  <c r="F33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8" i="1"/>
  <c r="F72" i="1" l="1"/>
  <c r="F73" i="1" s="1"/>
  <c r="F74" i="1" s="1"/>
</calcChain>
</file>

<file path=xl/sharedStrings.xml><?xml version="1.0" encoding="utf-8"?>
<sst xmlns="http://schemas.openxmlformats.org/spreadsheetml/2006/main" count="145" uniqueCount="130">
  <si>
    <t>Nom produit</t>
  </si>
  <si>
    <t>Quantité</t>
  </si>
  <si>
    <t>Total HT</t>
  </si>
  <si>
    <t>Fourchette Hériage</t>
  </si>
  <si>
    <t>Grande cuillère Héritage</t>
  </si>
  <si>
    <t>Petite cuillère hétitage</t>
  </si>
  <si>
    <t>Couteau Miroir</t>
  </si>
  <si>
    <t>Fourchette Miroir</t>
  </si>
  <si>
    <t>Grande cuillère Miroir</t>
  </si>
  <si>
    <t>Petite cuillère Miroir</t>
  </si>
  <si>
    <t>Couteau Miroir mat</t>
  </si>
  <si>
    <t>Fourchette Miroir mat</t>
  </si>
  <si>
    <t>Grande cuillère Miroir mat</t>
  </si>
  <si>
    <t>Petite cuillère Miroir mat</t>
  </si>
  <si>
    <t>Couteau Inox</t>
  </si>
  <si>
    <t>Fourchette Inox</t>
  </si>
  <si>
    <t>Grande cuillère Inox</t>
  </si>
  <si>
    <t>Petite cuillère Inox</t>
  </si>
  <si>
    <t>Couteau steak Expression</t>
  </si>
  <si>
    <t>Couteau steak bois</t>
  </si>
  <si>
    <t>Prix  HT</t>
  </si>
  <si>
    <t>Couteau Santoku</t>
  </si>
  <si>
    <t>Couteau Office</t>
  </si>
  <si>
    <t xml:space="preserve">Couteau Trancher </t>
  </si>
  <si>
    <t>Couteau Eminceur</t>
  </si>
  <si>
    <t>Couteau Cuisine</t>
  </si>
  <si>
    <t>Couteau Fromage bois clair</t>
  </si>
  <si>
    <t>Couteau Fromage bois foncé</t>
  </si>
  <si>
    <t>SERVICE COUVERT LAGUIOLE</t>
  </si>
  <si>
    <t>COUTEAU STEAK / CÔTE DE BŒUF LAGUIOLE</t>
  </si>
  <si>
    <t>COUTEAUX DE CUISINE LAGUIOLE</t>
  </si>
  <si>
    <t>COUTEAUX FROMAGE ET SOMMELIERS LAGUIOLE</t>
  </si>
  <si>
    <t>Couteau côte de bœuf bois clair</t>
  </si>
  <si>
    <t>Couteau côte de bœuf bois foncé</t>
  </si>
  <si>
    <t>Bon de commande</t>
  </si>
  <si>
    <t>GRAVURE</t>
  </si>
  <si>
    <t>Gravure (moins de 50 gravures)</t>
  </si>
  <si>
    <t>Gravure (entre 50 et 150 gravures)</t>
  </si>
  <si>
    <t>Gravure (plus de 150 gravures)</t>
  </si>
  <si>
    <t>Règlement par virement bancaire</t>
  </si>
  <si>
    <t>Couteau ton Ivoire</t>
  </si>
  <si>
    <t>Fourchette ton Ivoire</t>
  </si>
  <si>
    <t>Grande cuillère ton Ivoire</t>
  </si>
  <si>
    <t>Petite cuillère ton Ivoire</t>
  </si>
  <si>
    <t>Couteau Eminceur inox</t>
  </si>
  <si>
    <t>Couteau Trancher inox</t>
  </si>
  <si>
    <t>Couteau Office inox</t>
  </si>
  <si>
    <t>Couteau Santoku inox</t>
  </si>
  <si>
    <t>Couteau Cuisine inox</t>
  </si>
  <si>
    <t>Couteau Jambon inox</t>
  </si>
  <si>
    <t>Couteau Pain inox</t>
  </si>
  <si>
    <t xml:space="preserve">Sommelier Laguiole bois d'olivier </t>
  </si>
  <si>
    <t xml:space="preserve">Sommelier Laguiole bois d'ébène </t>
  </si>
  <si>
    <t xml:space="preserve">Guillotine à saucisson Laguiole </t>
  </si>
  <si>
    <t>ACCESSOIRES ET AFFUTEURS LAGUIOLE</t>
  </si>
  <si>
    <t>Fusils aiguiseur 30 cm</t>
  </si>
  <si>
    <t>Couteau coloris au choix*</t>
  </si>
  <si>
    <t>Fourchette coloris au choix*</t>
  </si>
  <si>
    <t>Grande cuillère coloris au choix*</t>
  </si>
  <si>
    <t>Petite cuillère coloris au choix*</t>
  </si>
  <si>
    <t>Commande supérieur à 500€ HT, gravure OFFERTE</t>
  </si>
  <si>
    <t xml:space="preserve">Sommelier double levier bois exotique avec étui </t>
  </si>
  <si>
    <t xml:space="preserve">Couteau Fromage bois d'olivier </t>
  </si>
  <si>
    <t xml:space="preserve">Affûteur de couteaux ergonomique </t>
  </si>
  <si>
    <t>Couteau steak manche polymère ADFLEX dentée</t>
  </si>
  <si>
    <t>Couteau steak polymère haute résistance Bistrot</t>
  </si>
  <si>
    <t>Pierre des pyrénées 23cm ép:10mm</t>
  </si>
  <si>
    <t>couteau Hector à lame lisse coloris au choix*</t>
  </si>
  <si>
    <t>Couteau "Les auvergnats" noir, Le Thiers</t>
  </si>
  <si>
    <t>Couteau "Les auvergnats" blanc ivoire Le Thiers</t>
  </si>
  <si>
    <t>Société:</t>
  </si>
  <si>
    <t>Adresse de livraison:</t>
  </si>
  <si>
    <t>Numéro de TVA:</t>
  </si>
  <si>
    <t>Téléphone:</t>
  </si>
  <si>
    <t xml:space="preserve">Couteau Héritage  </t>
  </si>
  <si>
    <t xml:space="preserve">Email: </t>
  </si>
  <si>
    <t>(Valable pour 1 pièce - article inférieur à 10 euros HT)</t>
  </si>
  <si>
    <t xml:space="preserve">Numéro de l'échantillon: </t>
  </si>
  <si>
    <t>Sans échantillon</t>
  </si>
  <si>
    <t>https://www.laguiole-attitude.com/fr/couteaux-de-table-/10972-couteau-heritage-laguiole-a-l-unite-3700562718715.html</t>
  </si>
  <si>
    <t>https://www.laguiole-attitude.com/fr/couverts-laguiole/10973-fourchette-laguiole-heritage-a-l-unite-3700562718722.html</t>
  </si>
  <si>
    <t>https://www.laguiole-attitude.com/fr/couverts-laguiole/10974-grande-cuillere-laguiole-heritage-a-l-unite-3700562718739.html</t>
  </si>
  <si>
    <t>https://www.laguiole-attitude.com/fr/couverts-laguiole/10975-petite-cuillere-laguiole-heritage-a-l-unite--3700562718746.html</t>
  </si>
  <si>
    <t>https://www.laguiole-attitude.com/fr/autour-de-la-table/774-coffret-16-couverts-cristal-inox-design-laguiole-3700562714083.html</t>
  </si>
  <si>
    <t>https://www.laguiole-attitude.com/fr/autour-de-la-table/10765-coffret-16-couverts-cristal-inox-mat-design-laguiole-3700562717060.html</t>
  </si>
  <si>
    <t>https://www.lesartisansducouteau.com/couteau-ton-ivoire-artisanal-je-cree-ma-table-laguiole-made-in-france-401.html</t>
  </si>
  <si>
    <t>https://www.lesartisansducouteau.com/fourchette-ton-ivoire-artisanale-je-cree-ma-table-laguiole-made-in-france-416.html</t>
  </si>
  <si>
    <t>https://www.lesartisansducouteau.com/grande-cuillere-artisanale-ton-ivoire-je-cree-ma-table-laguiole-made-in-france-431.html</t>
  </si>
  <si>
    <t>https://www.lesartisansducouteau.com/petite-cuillere-artisanale-ton-ivoire-je-cree-ma-table-laguiole-made-in-france-446.html</t>
  </si>
  <si>
    <t>https://www.lesartisansducouteau.com/couteau-de-table-laguiole-119</t>
  </si>
  <si>
    <t>https://www.laguiole-attitude.com/fr/couteaux-de-cuisine-laguiole/10774-couteau-steak-laguiole-expression-a-l-unite-manche-melange-backelite-bois-resine-3700562717145.html</t>
  </si>
  <si>
    <t>URL produit</t>
  </si>
  <si>
    <t>https://www.lesartisansducouteau.com/coffret-les-auvergnats-6-couteaux-noirs-le-thiers-fabrication-francaise-219.html</t>
  </si>
  <si>
    <t>https://www.lesartisansducouteau.com/coffret-les-auvergnats-6-couteaux-blanc-ivoire-le-thiers-fabrication-francaise-220.html</t>
  </si>
  <si>
    <t>https://www.lesartisansducouteau.com/recherche?controller=search&amp;s=adflex</t>
  </si>
  <si>
    <t>https://www.lesartisansducouteau.com/recherche?controller=search&amp;s=hector</t>
  </si>
  <si>
    <t>https://www.lesartisansducouteau.com/recherche?controller=search&amp;s=bistrot</t>
  </si>
  <si>
    <t>https://www.laguiole-attitude.com/fr/autour-de-la-table/11372-coffret-6-couteaux-viande-cote-de-boeuf-laguiole-le-plaisir-d-appr%C3%A9cier-un-bon-steak--3700562723757.html</t>
  </si>
  <si>
    <t>https://www.laguiole-attitude.com/fr/autour-de-la-table/11373-coffret-6-couteaux-viande-cote-de-boeuf-laguiole-le-plaisir-d-appr%C3%A9cier-un-bon-steak--3700562723405.html</t>
  </si>
  <si>
    <t>https://www.laguiole-attitude.com/fr/couteaux-de-cuisine-laguiole/33-couteau-luxe-santoku-expression-3418cm-3700562706088.html</t>
  </si>
  <si>
    <t>https://www.laguiole-attitude.com/fr/couteaux-de-cuisine-laguiole/10913-couteau-santoku-tout-inox-expression-3418cm-3700562718296.html</t>
  </si>
  <si>
    <t>https://www.laguiole-attitude.com/fr/couteaux-de-cuisine-laguiole/32-couteau-luxe-office-expression-219cm-3700562706057.html</t>
  </si>
  <si>
    <t>https://www.laguiole-attitude.com/fr/couteaux-de-cuisine-laguiole/10912-couteau-luxe-office-expression-219cm-3700562718289.html</t>
  </si>
  <si>
    <r>
      <t xml:space="preserve">                                  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Coupon à nous retourner à l'adresse ci-dessous</t>
    </r>
    <r>
      <rPr>
        <sz val="11"/>
        <color theme="1"/>
        <rFont val="Calibri"/>
        <family val="2"/>
        <scheme val="minor"/>
      </rPr>
      <t>:</t>
    </r>
  </si>
  <si>
    <t xml:space="preserve">                                                                                                                               Laguiole Attitude : 5/6 Avenue henri Poincaré  59910 BONDUES</t>
  </si>
  <si>
    <t xml:space="preserve">                                                                                                                                                      ou par email : p.joly@laguiole-attitude.com</t>
  </si>
  <si>
    <t xml:space="preserve">                                                                                                                                                                 Téléphone: 03.20.76.66.79</t>
  </si>
  <si>
    <t>https://www.laguiole-attitude.com/fr/couteaux-de-cuisine-laguiole/35-couteau-luxe-trancher-expression-3722cm-3700562706040.html</t>
  </si>
  <si>
    <t>https://www.laguiole-attitude.com/fr/couteaux-de-cuisine-laguiole/10917-couteau-luxe-trancher-expression-3722cm-3700562718333.html</t>
  </si>
  <si>
    <t>https://www.laguiole-attitude.com/fr/couteaux-de-cuisine-laguiole/31-couteau-luxe-eminceur-expression-2413cm-3700562706101.html</t>
  </si>
  <si>
    <t>https://www.laguiole-attitude.com/fr/couteaux-de-cuisine-laguiole/10911-couteau-eminceur-tout-inox-expression-2413cm-3700562718272.html</t>
  </si>
  <si>
    <t>https://www.laguiole-attitude.com/fr/couteaux-de-cuisine-laguiole/30-couteau-luxe-cuisine-expression-3116cm-3700562706064.html</t>
  </si>
  <si>
    <t>https://www.laguiole-attitude.com/fr/couteaux-de-cuisine-laguiole/10910-couteau-cuisine-tout-inox-expression-3116cm-3700562718265.html</t>
  </si>
  <si>
    <t>https://www.laguiole-attitude.com/fr/couteaux-de-cuisine-laguiole/10916-couteau-a-pain-tout-inox-expression-3620cm-3700562718326.html</t>
  </si>
  <si>
    <t>https://www.laguiole-attitude.com/fr/couteaux-de-cuisine-laguiole/10915-couteau-a-jambon-tout-inox-expression-3725cm-3700562718319.html</t>
  </si>
  <si>
    <t>https://www.laguiole-attitude.com/fr/autres-sommeliers-laguiole/10825-3528-sommelier-n2-double-levier-bois-exotique-avec-son-etui--3700562717596.html#/1104-optiongravuretexte-aucune_gravure</t>
  </si>
  <si>
    <t>https://www.laguiole-attitude.com/fr/sommeliers-laguiole-artisanaux/10718-3344-sommelier-laguiole-bois-d-olivier-3700562716322.html#/1104-optiongravuretexte-aucune_gravure</t>
  </si>
  <si>
    <t>https://www.laguiole-attitude.com/fr/sommeliers-laguiole-artisanaux/10715-3300-sommelier-laguiole-bois-d-ebene-3700562716315.html#/1104-optiongravuretexte-aucune_gravure</t>
  </si>
  <si>
    <t>https://www.laguiole-attitude.com/fr/accessoires-et-ustensiles-laguiole/939-couteau-a-fromage-manche-bois--3700562715752.html</t>
  </si>
  <si>
    <t>https://www.laguiole-attitude.com/fr/services-%C3%A0-fromage-laguiole-et-pain/11306-couteau-%C3%A0-fromage-bois-d-olivier-3700562720640.html</t>
  </si>
  <si>
    <t>https://www.laguiole-attitude.com/fr/services-saucisson/10909-guillotine-ou-coupe-saucisson--3700562718241.html</t>
  </si>
  <si>
    <t>https://www.lesartisansducouteau.com/pierre-des-pyrenees-pour-l-affutage-des-lames-92.html</t>
  </si>
  <si>
    <t>https://www.laguiole-attitude.com/fr/accessoires-et-ustensiles-laguiole/569-aiguiseur-de-couteau-affuteur-3700562718616.html</t>
  </si>
  <si>
    <t>https://www.laguiole-attitude.com/fr/aiguiseurs-affuteurs/11091-1-fusil-affuteur--3700562719569.html</t>
  </si>
  <si>
    <t>Demandez votre échantillon GRATUIT</t>
  </si>
  <si>
    <t xml:space="preserve">                                                                                                                                                                                                           MONTANT TOTAL TTC</t>
  </si>
  <si>
    <t xml:space="preserve">                                                                                                                                                                                                    MONTANT TOTAL HT</t>
  </si>
  <si>
    <t xml:space="preserve">                                                                                                                                               TVA 20%</t>
  </si>
  <si>
    <t>Livraison GRATUITE (France métropolitaine, 1 point de déchargement)</t>
  </si>
  <si>
    <t>IBAN : FR98 1144 9000 0202 2106 7001 J47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</si>
</sst>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;[Red]\-#,##0\ &quot;€&quot;"/>
    <numFmt numFmtId="165" formatCode="#,##0.00\ &quot;€&quot;;[Red]\-#,##0.00\ &quot;€&quot;"/>
    <numFmt numFmtId="166" formatCode="#,##0.00\ &quot;€&quot;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2" tint="-0.74999237037263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22"/>
      <color theme="2" tint="-0.749992370372631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7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3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2" fillId="0" borderId="0" xfId="0" applyFont="1"/>
    <xf numFmtId="0" fontId="0" fillId="2" borderId="3" xfId="0" applyFill="1" applyBorder="1"/>
    <xf numFmtId="0" fontId="0" fillId="2" borderId="5" xfId="0" applyFill="1" applyBorder="1"/>
    <xf numFmtId="0" fontId="0" fillId="0" borderId="13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13" xfId="0" applyFill="1" applyBorder="1"/>
    <xf numFmtId="0" fontId="0" fillId="2" borderId="0" xfId="0" applyFill="1"/>
    <xf numFmtId="0" fontId="0" fillId="5" borderId="18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1" xfId="0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5" xfId="0" applyBorder="1"/>
    <xf numFmtId="165" fontId="0" fillId="2" borderId="1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12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17" fillId="2" borderId="8" xfId="0" applyFont="1" applyFill="1" applyBorder="1"/>
    <xf numFmtId="0" fontId="17" fillId="0" borderId="8" xfId="0" applyFont="1" applyBorder="1"/>
    <xf numFmtId="0" fontId="17" fillId="2" borderId="6" xfId="0" applyFont="1" applyFill="1" applyBorder="1"/>
    <xf numFmtId="0" fontId="18" fillId="2" borderId="8" xfId="0" applyFont="1" applyFill="1" applyBorder="1" applyAlignment="1">
      <alignment horizontal="left" vertical="center"/>
    </xf>
    <xf numFmtId="0" fontId="17" fillId="2" borderId="9" xfId="0" applyFont="1" applyFill="1" applyBorder="1"/>
    <xf numFmtId="0" fontId="0" fillId="3" borderId="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49" fontId="20" fillId="2" borderId="5" xfId="1" applyNumberFormat="1" applyFont="1" applyFill="1" applyBorder="1"/>
    <xf numFmtId="0" fontId="20" fillId="2" borderId="5" xfId="1" applyFont="1" applyFill="1" applyBorder="1"/>
    <xf numFmtId="0" fontId="20" fillId="2" borderId="33" xfId="1" applyFont="1" applyFill="1" applyBorder="1"/>
    <xf numFmtId="0" fontId="20" fillId="2" borderId="5" xfId="1" applyFont="1" applyFill="1" applyBorder="1" applyAlignment="1">
      <alignment horizontal="left"/>
    </xf>
    <xf numFmtId="0" fontId="0" fillId="5" borderId="21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21" fillId="2" borderId="5" xfId="1" applyFont="1" applyFill="1" applyBorder="1"/>
    <xf numFmtId="0" fontId="21" fillId="2" borderId="5" xfId="1" applyFont="1" applyFill="1" applyBorder="1" applyAlignment="1">
      <alignment horizontal="left"/>
    </xf>
    <xf numFmtId="0" fontId="21" fillId="0" borderId="5" xfId="1" applyFont="1" applyBorder="1"/>
    <xf numFmtId="0" fontId="14" fillId="6" borderId="13" xfId="0" applyFont="1" applyFill="1" applyBorder="1" applyAlignment="1">
      <alignment vertical="center"/>
    </xf>
    <xf numFmtId="0" fontId="14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21" xfId="0" applyFill="1" applyBorder="1" applyAlignment="1">
      <alignment horizontal="center" vertical="center"/>
    </xf>
    <xf numFmtId="0" fontId="14" fillId="2" borderId="13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14" fillId="2" borderId="13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5" fontId="0" fillId="2" borderId="30" xfId="0" applyNumberFormat="1" applyFill="1" applyBorder="1" applyAlignment="1">
      <alignment horizontal="center"/>
    </xf>
    <xf numFmtId="0" fontId="17" fillId="2" borderId="11" xfId="0" applyFont="1" applyFill="1" applyBorder="1"/>
    <xf numFmtId="0" fontId="0" fillId="2" borderId="34" xfId="0" applyFill="1" applyBorder="1"/>
    <xf numFmtId="165" fontId="0" fillId="2" borderId="34" xfId="0" applyNumberFormat="1" applyFill="1" applyBorder="1" applyAlignment="1">
      <alignment horizontal="center"/>
    </xf>
    <xf numFmtId="0" fontId="0" fillId="2" borderId="2" xfId="0" applyFill="1" applyBorder="1"/>
    <xf numFmtId="165" fontId="0" fillId="2" borderId="35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0" fontId="19" fillId="2" borderId="5" xfId="1" applyFill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1" xfId="0" applyFill="1" applyBorder="1" applyAlignment="1">
      <alignment horizontal="center"/>
    </xf>
    <xf numFmtId="0" fontId="15" fillId="2" borderId="1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1932840</xdr:colOff>
      <xdr:row>89</xdr:row>
      <xdr:rowOff>18165</xdr:rowOff>
    </xdr:from>
    <xdr:to>
      <xdr:col>2</xdr:col>
      <xdr:colOff>2599592</xdr:colOff>
      <xdr:row>92</xdr:row>
      <xdr:rowOff>70486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F34D78F-8C60-4728-AED0-72D6D345E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0490" y="18039465"/>
          <a:ext cx="3276602" cy="642871"/>
        </a:xfrm>
        <a:prstGeom prst="rect">
          <a:avLst/>
        </a:prstGeom>
      </xdr:spPr>
    </xdr:pic>
    <xdr:clientData/>
  </xdr:twoCellAnchor>
  <xdr:twoCellAnchor editAs="oneCell">
    <xdr:from>
      <xdr:col>2</xdr:col>
      <xdr:colOff>3767048</xdr:colOff>
      <xdr:row>89</xdr:row>
      <xdr:rowOff>9526</xdr:rowOff>
    </xdr:from>
    <xdr:to>
      <xdr:col>2</xdr:col>
      <xdr:colOff>5449764</xdr:colOff>
      <xdr:row>92</xdr:row>
      <xdr:rowOff>74900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D744EE5-AE29-4E10-BF9A-7D9B9FC4B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4548" y="18030826"/>
          <a:ext cx="1682716" cy="655924"/>
        </a:xfrm>
        <a:prstGeom prst="rect">
          <a:avLst/>
        </a:prstGeom>
      </xdr:spPr>
    </xdr:pic>
    <xdr:clientData/>
  </xdr:twoCellAnchor>
  <xdr:twoCellAnchor>
    <xdr:from>
      <xdr:col>3</xdr:col>
      <xdr:colOff>395654</xdr:colOff>
      <xdr:row>88</xdr:row>
      <xdr:rowOff>43961</xdr:rowOff>
    </xdr:from>
    <xdr:to>
      <xdr:col>3</xdr:col>
      <xdr:colOff>512884</xdr:colOff>
      <xdr:row>88</xdr:row>
      <xdr:rowOff>168519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1B64364-4C04-4837-ABAE-9BB0F8AF3ADE}"/>
            </a:ext>
          </a:extLst>
        </xdr:cNvPr>
        <xdr:cNvSpPr/>
      </xdr:nvSpPr>
      <xdr:spPr>
        <a:xfrm>
          <a:off x="3553558" y="23387538"/>
          <a:ext cx="117230" cy="1245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aguiole-attitude.com/fr/autour-de-la-table/10765-coffret-16-couverts-cristal-inox-mat-design-laguiole-3700562717060.html" TargetMode="External"/><Relationship Id="rId18" Type="http://schemas.openxmlformats.org/officeDocument/2006/relationships/hyperlink" Target="https://www.lesartisansducouteau.com/couteau-de-table-laguiole-119" TargetMode="External"/><Relationship Id="rId26" Type="http://schemas.openxmlformats.org/officeDocument/2006/relationships/hyperlink" Target="https://www.lesartisansducouteau.com/recherche?controller=search&amp;s=bistrot" TargetMode="External"/><Relationship Id="rId39" Type="http://schemas.openxmlformats.org/officeDocument/2006/relationships/hyperlink" Target="https://www.laguiole-attitude.com/fr/couteaux-de-cuisine-laguiole/10916-couteau-a-pain-tout-inox-expression-3620cm-3700562718326.html" TargetMode="External"/><Relationship Id="rId21" Type="http://schemas.openxmlformats.org/officeDocument/2006/relationships/hyperlink" Target="https://www.lesartisansducouteau.com/couteau-de-table-laguiole-119" TargetMode="External"/><Relationship Id="rId34" Type="http://schemas.openxmlformats.org/officeDocument/2006/relationships/hyperlink" Target="https://www.laguiole-attitude.com/fr/couteaux-de-cuisine-laguiole/10917-couteau-luxe-trancher-expression-3722cm-3700562718333.html" TargetMode="External"/><Relationship Id="rId42" Type="http://schemas.openxmlformats.org/officeDocument/2006/relationships/hyperlink" Target="https://www.laguiole-attitude.com/fr/sommeliers-laguiole-artisanaux/10718-3344-sommelier-laguiole-bois-d-olivier-3700562716322.html" TargetMode="External"/><Relationship Id="rId47" Type="http://schemas.openxmlformats.org/officeDocument/2006/relationships/hyperlink" Target="https://www.laguiole-attitude.com/fr/services-saucisson/10909-guillotine-ou-coupe-saucisson--3700562718241.html" TargetMode="External"/><Relationship Id="rId50" Type="http://schemas.openxmlformats.org/officeDocument/2006/relationships/hyperlink" Target="https://www.laguiole-attitude.com/fr/aiguiseurs-affuteurs/11091-1-fusil-affuteur--3700562719569.html" TargetMode="External"/><Relationship Id="rId55" Type="http://schemas.openxmlformats.org/officeDocument/2006/relationships/hyperlink" Target="https://www.laguiole-attitude.com/fr/couteaux-de-cuisine-laguiole/10774-couteau-steak-laguiole-expression-a-l-unite-manche-melange-backelite-bois-resine-3700562717145.html" TargetMode="External"/><Relationship Id="rId7" Type="http://schemas.openxmlformats.org/officeDocument/2006/relationships/hyperlink" Target="https://www.laguiole-attitude.com/fr/autour-de-la-table/774-coffret-16-couverts-cristal-inox-design-laguiole-3700562714083.html" TargetMode="External"/><Relationship Id="rId2" Type="http://schemas.openxmlformats.org/officeDocument/2006/relationships/hyperlink" Target="https://www.laguiole-attitude.com/fr/couteaux-de-table-/10972-couteau-heritage-laguiole-a-l-unite-3700562718715.html" TargetMode="External"/><Relationship Id="rId16" Type="http://schemas.openxmlformats.org/officeDocument/2006/relationships/hyperlink" Target="https://www.lesartisansducouteau.com/grande-cuillere-artisanale-ton-ivoire-je-cree-ma-table-laguiole-made-in-france-431.html" TargetMode="External"/><Relationship Id="rId29" Type="http://schemas.openxmlformats.org/officeDocument/2006/relationships/hyperlink" Target="https://www.laguiole-attitude.com/fr/couteaux-de-cuisine-laguiole/10774-couteau-steak-laguiole-expression-a-l-unite-manche-melange-backelite-bois-resine-3700562717145.html" TargetMode="External"/><Relationship Id="rId11" Type="http://schemas.openxmlformats.org/officeDocument/2006/relationships/hyperlink" Target="https://www.laguiole-attitude.com/fr/autour-de-la-table/10765-coffret-16-couverts-cristal-inox-mat-design-laguiole-3700562717060.html" TargetMode="External"/><Relationship Id="rId24" Type="http://schemas.openxmlformats.org/officeDocument/2006/relationships/hyperlink" Target="https://www.lesartisansducouteau.com/coffret-les-auvergnats-6-couteaux-noirs-le-thiers-fabrication-francaise-219.html" TargetMode="External"/><Relationship Id="rId32" Type="http://schemas.openxmlformats.org/officeDocument/2006/relationships/hyperlink" Target="https://www.laguiole-attitude.com/fr/couteaux-de-cuisine-laguiole/10912-couteau-luxe-office-expression-219cm-3700562718289.html" TargetMode="External"/><Relationship Id="rId37" Type="http://schemas.openxmlformats.org/officeDocument/2006/relationships/hyperlink" Target="https://www.laguiole-attitude.com/fr/couteaux-de-cuisine-laguiole/30-couteau-luxe-cuisine-expression-3116cm-3700562706064.html" TargetMode="External"/><Relationship Id="rId40" Type="http://schemas.openxmlformats.org/officeDocument/2006/relationships/hyperlink" Target="https://www.laguiole-attitude.com/fr/couteaux-de-cuisine-laguiole/10915-couteau-a-jambon-tout-inox-expression-3725cm-3700562718319.html" TargetMode="External"/><Relationship Id="rId45" Type="http://schemas.openxmlformats.org/officeDocument/2006/relationships/hyperlink" Target="https://www.laguiole-attitude.com/fr/services-%C3%A0-fromage-laguiole-et-pain/11306-couteau-%C3%A0-fromage-bois-d-olivier-3700562720640.html" TargetMode="External"/><Relationship Id="rId53" Type="http://schemas.openxmlformats.org/officeDocument/2006/relationships/hyperlink" Target="https://www.laguiole-attitude.com/fr/autour-de-la-table/774-coffret-16-couverts-cristal-inox-design-laguiole-3700562714083.html" TargetMode="External"/><Relationship Id="rId5" Type="http://schemas.openxmlformats.org/officeDocument/2006/relationships/hyperlink" Target="https://www.laguiole-attitude.com/fr/couverts-laguiole/10975-petite-cuillere-laguiole-heritage-a-l-unite--3700562718746.html" TargetMode="External"/><Relationship Id="rId19" Type="http://schemas.openxmlformats.org/officeDocument/2006/relationships/hyperlink" Target="https://www.lesartisansducouteau.com/couteau-de-table-laguiole-119" TargetMode="External"/><Relationship Id="rId4" Type="http://schemas.openxmlformats.org/officeDocument/2006/relationships/hyperlink" Target="https://www.laguiole-attitude.com/fr/couverts-laguiole/10974-grande-cuillere-laguiole-heritage-a-l-unite-3700562718739.html" TargetMode="External"/><Relationship Id="rId9" Type="http://schemas.openxmlformats.org/officeDocument/2006/relationships/hyperlink" Target="https://www.laguiole-attitude.com/fr/autour-de-la-table/774-coffret-16-couverts-cristal-inox-design-laguiole-3700562714083.html" TargetMode="External"/><Relationship Id="rId14" Type="http://schemas.openxmlformats.org/officeDocument/2006/relationships/hyperlink" Target="https://www.lesartisansducouteau.com/couteau-ton-ivoire-artisanal-je-cree-ma-table-laguiole-made-in-france-401.html" TargetMode="External"/><Relationship Id="rId22" Type="http://schemas.openxmlformats.org/officeDocument/2006/relationships/hyperlink" Target="https://www.laguiole-attitude.com/fr/couteaux-de-cuisine-laguiole/33-couteau-luxe-santoku-expression-3418cm-3700562706088.html" TargetMode="External"/><Relationship Id="rId27" Type="http://schemas.openxmlformats.org/officeDocument/2006/relationships/hyperlink" Target="https://www.laguiole-attitude.com/fr/autour-de-la-table/11372-coffret-6-couteaux-viande-cote-de-boeuf-laguiole-le-plaisir-d-appr%C3%A9cier-un-bon-steak--3700562723757.html" TargetMode="External"/><Relationship Id="rId30" Type="http://schemas.openxmlformats.org/officeDocument/2006/relationships/hyperlink" Target="https://www.laguiole-attitude.com/fr/couteaux-de-cuisine-laguiole/10913-couteau-santoku-tout-inox-expression-3418cm-3700562718296.html" TargetMode="External"/><Relationship Id="rId35" Type="http://schemas.openxmlformats.org/officeDocument/2006/relationships/hyperlink" Target="https://www.laguiole-attitude.com/fr/couteaux-de-cuisine-laguiole/31-couteau-luxe-eminceur-expression-2413cm-3700562706101.html" TargetMode="External"/><Relationship Id="rId43" Type="http://schemas.openxmlformats.org/officeDocument/2006/relationships/hyperlink" Target="https://www.laguiole-attitude.com/fr/sommeliers-laguiole-artisanaux/10715-3300-sommelier-laguiole-bois-d-ebene-3700562716315.html" TargetMode="External"/><Relationship Id="rId48" Type="http://schemas.openxmlformats.org/officeDocument/2006/relationships/hyperlink" Target="https://www.lesartisansducouteau.com/pierre-des-pyrenees-pour-l-affutage-des-lames-92.html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www.laguiole-attitude.com/fr/autour-de-la-table/774-coffret-16-couverts-cristal-inox-design-laguiole-3700562714083.html" TargetMode="External"/><Relationship Id="rId51" Type="http://schemas.openxmlformats.org/officeDocument/2006/relationships/hyperlink" Target="https://www.laguiole-attitude.com/fr/autour-de-la-table/774-coffret-16-couverts-cristal-inox-design-laguiole-3700562714083.html" TargetMode="External"/><Relationship Id="rId3" Type="http://schemas.openxmlformats.org/officeDocument/2006/relationships/hyperlink" Target="https://www.laguiole-attitude.com/fr/couverts-laguiole/10973-fourchette-laguiole-heritage-a-l-unite-3700562718722.html" TargetMode="External"/><Relationship Id="rId12" Type="http://schemas.openxmlformats.org/officeDocument/2006/relationships/hyperlink" Target="https://www.laguiole-attitude.com/fr/autour-de-la-table/10765-coffret-16-couverts-cristal-inox-mat-design-laguiole-3700562717060.html" TargetMode="External"/><Relationship Id="rId17" Type="http://schemas.openxmlformats.org/officeDocument/2006/relationships/hyperlink" Target="https://www.lesartisansducouteau.com/petite-cuillere-artisanale-ton-ivoire-je-cree-ma-table-laguiole-made-in-france-446.html" TargetMode="External"/><Relationship Id="rId25" Type="http://schemas.openxmlformats.org/officeDocument/2006/relationships/hyperlink" Target="https://www.lesartisansducouteau.com/recherche?controller=search&amp;s=adflex" TargetMode="External"/><Relationship Id="rId33" Type="http://schemas.openxmlformats.org/officeDocument/2006/relationships/hyperlink" Target="https://www.laguiole-attitude.com/fr/couteaux-de-cuisine-laguiole/35-couteau-luxe-trancher-expression-3722cm-3700562706040.html" TargetMode="External"/><Relationship Id="rId38" Type="http://schemas.openxmlformats.org/officeDocument/2006/relationships/hyperlink" Target="https://www.laguiole-attitude.com/fr/couteaux-de-cuisine-laguiole/10910-couteau-cuisine-tout-inox-expression-3116cm-3700562718265.html" TargetMode="External"/><Relationship Id="rId46" Type="http://schemas.openxmlformats.org/officeDocument/2006/relationships/hyperlink" Target="https://www.laguiole-attitude.com/fr/accessoires-et-ustensiles-laguiole/939-couteau-a-fromage-manche-bois--3700562715752.html" TargetMode="External"/><Relationship Id="rId20" Type="http://schemas.openxmlformats.org/officeDocument/2006/relationships/hyperlink" Target="https://www.lesartisansducouteau.com/couteau-de-table-laguiole-119" TargetMode="External"/><Relationship Id="rId41" Type="http://schemas.openxmlformats.org/officeDocument/2006/relationships/hyperlink" Target="https://www.laguiole-attitude.com/fr/autres-sommeliers-laguiole/10825-3528-sommelier-n2-double-levier-bois-exotique-avec-son-etui--3700562717596.html" TargetMode="External"/><Relationship Id="rId54" Type="http://schemas.openxmlformats.org/officeDocument/2006/relationships/hyperlink" Target="https://www.laguiole-attitude.com/fr/autour-de-la-table/774-coffret-16-couverts-cristal-inox-design-laguiole-3700562714083.html" TargetMode="External"/><Relationship Id="rId1" Type="http://schemas.openxmlformats.org/officeDocument/2006/relationships/hyperlink" Target="https://www.lesartisansducouteau.com/recherche?controller=search&amp;s=hector" TargetMode="External"/><Relationship Id="rId6" Type="http://schemas.openxmlformats.org/officeDocument/2006/relationships/hyperlink" Target="https://www.laguiole-attitude.com/fr/autour-de-la-table/774-coffret-16-couverts-cristal-inox-design-laguiole-3700562714083.html" TargetMode="External"/><Relationship Id="rId15" Type="http://schemas.openxmlformats.org/officeDocument/2006/relationships/hyperlink" Target="https://www.lesartisansducouteau.com/fourchette-ton-ivoire-artisanale-je-cree-ma-table-laguiole-made-in-france-416.html" TargetMode="External"/><Relationship Id="rId23" Type="http://schemas.openxmlformats.org/officeDocument/2006/relationships/hyperlink" Target="https://www.lesartisansducouteau.com/coffret-les-auvergnats-6-couteaux-blanc-ivoire-le-thiers-fabrication-francaise-220.html" TargetMode="External"/><Relationship Id="rId28" Type="http://schemas.openxmlformats.org/officeDocument/2006/relationships/hyperlink" Target="https://www.laguiole-attitude.com/fr/autour-de-la-table/11373-coffret-6-couteaux-viande-cote-de-boeuf-laguiole-le-plaisir-d-appr%C3%A9cier-un-bon-steak--3700562723405.html" TargetMode="External"/><Relationship Id="rId36" Type="http://schemas.openxmlformats.org/officeDocument/2006/relationships/hyperlink" Target="https://www.laguiole-attitude.com/fr/couteaux-de-cuisine-laguiole/10911-couteau-eminceur-tout-inox-expression-2413cm-3700562718272.html" TargetMode="External"/><Relationship Id="rId49" Type="http://schemas.openxmlformats.org/officeDocument/2006/relationships/hyperlink" Target="https://www.laguiole-attitude.com/fr/accessoires-et-ustensiles-laguiole/569-aiguiseur-de-couteau-affuteur-3700562718616.html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https://www.laguiole-attitude.com/fr/autour-de-la-table/10765-coffret-16-couverts-cristal-inox-mat-design-laguiole-3700562717060.html" TargetMode="External"/><Relationship Id="rId31" Type="http://schemas.openxmlformats.org/officeDocument/2006/relationships/hyperlink" Target="https://www.laguiole-attitude.com/fr/couteaux-de-cuisine-laguiole/32-couteau-luxe-office-expression-219cm-3700562706057.html" TargetMode="External"/><Relationship Id="rId44" Type="http://schemas.openxmlformats.org/officeDocument/2006/relationships/hyperlink" Target="https://www.laguiole-attitude.com/fr/accessoires-et-ustensiles-laguiole/939-couteau-a-fromage-manche-bois--3700562715752.html" TargetMode="External"/><Relationship Id="rId52" Type="http://schemas.openxmlformats.org/officeDocument/2006/relationships/hyperlink" Target="https://www.laguiole-attitude.com/fr/autour-de-la-table/774-coffret-16-couverts-cristal-inox-design-laguiole-370056271408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7"/>
  <sheetViews>
    <sheetView tabSelected="1" zoomScaleNormal="100" workbookViewId="0">
      <selection activeCell="G10" sqref="G10"/>
    </sheetView>
  </sheetViews>
  <sheetFormatPr baseColWidth="10" defaultRowHeight="15" x14ac:dyDescent="0.2"/>
  <cols>
    <col min="1" max="1" width="3.6640625" style="11" customWidth="1"/>
    <col min="2" max="2" width="39.1640625" customWidth="1"/>
    <col min="3" max="3" width="82.83203125" customWidth="1"/>
    <col min="4" max="4" width="10.6640625" style="11" customWidth="1"/>
    <col min="5" max="5" width="9.6640625" customWidth="1"/>
    <col min="6" max="6" width="16.33203125" style="11" customWidth="1"/>
    <col min="9" max="9" width="13.6640625" customWidth="1"/>
  </cols>
  <sheetData>
    <row r="1" spans="1:9" ht="28.5" customHeight="1" x14ac:dyDescent="0.55000000000000004">
      <c r="B1" s="84" t="s">
        <v>34</v>
      </c>
      <c r="C1" s="85"/>
      <c r="D1" s="86"/>
      <c r="E1" s="86"/>
      <c r="F1" s="87"/>
      <c r="G1" s="2"/>
    </row>
    <row r="2" spans="1:9" ht="43.5" customHeight="1" x14ac:dyDescent="0.2">
      <c r="B2" s="94" t="s">
        <v>128</v>
      </c>
      <c r="C2" s="95"/>
      <c r="D2" s="96"/>
      <c r="E2" s="96"/>
      <c r="F2" s="97"/>
      <c r="G2" s="1"/>
    </row>
    <row r="3" spans="1:9" ht="25.5" customHeight="1" x14ac:dyDescent="0.2">
      <c r="B3" s="98" t="s">
        <v>39</v>
      </c>
      <c r="C3" s="99"/>
      <c r="D3" s="99"/>
      <c r="E3" s="99"/>
      <c r="F3" s="100"/>
    </row>
    <row r="4" spans="1:9" ht="24.75" customHeight="1" x14ac:dyDescent="0.2">
      <c r="B4" s="88" t="s">
        <v>129</v>
      </c>
      <c r="C4" s="89"/>
      <c r="D4" s="89"/>
      <c r="E4" s="89"/>
      <c r="F4" s="90"/>
    </row>
    <row r="5" spans="1:9" ht="9" customHeight="1" x14ac:dyDescent="0.2">
      <c r="B5" s="41"/>
      <c r="C5" s="42"/>
      <c r="D5" s="43"/>
      <c r="E5" s="43"/>
      <c r="F5" s="44"/>
    </row>
    <row r="6" spans="1:9" ht="17" thickBot="1" x14ac:dyDescent="0.25">
      <c r="B6" s="19" t="s">
        <v>0</v>
      </c>
      <c r="C6" s="24" t="s">
        <v>91</v>
      </c>
      <c r="D6" s="20" t="s">
        <v>20</v>
      </c>
      <c r="E6" s="20" t="s">
        <v>1</v>
      </c>
      <c r="F6" s="21" t="s">
        <v>2</v>
      </c>
    </row>
    <row r="7" spans="1:9" ht="16.5" customHeight="1" x14ac:dyDescent="0.2">
      <c r="B7" s="91" t="s">
        <v>28</v>
      </c>
      <c r="C7" s="92"/>
      <c r="D7" s="92"/>
      <c r="E7" s="92"/>
      <c r="F7" s="93"/>
      <c r="I7" s="3"/>
    </row>
    <row r="8" spans="1:9" x14ac:dyDescent="0.2">
      <c r="A8" s="12">
        <v>1</v>
      </c>
      <c r="B8" s="36" t="s">
        <v>74</v>
      </c>
      <c r="C8" s="48" t="s">
        <v>79</v>
      </c>
      <c r="D8" s="26">
        <v>5.9</v>
      </c>
      <c r="E8" s="6"/>
      <c r="F8" s="32">
        <f>D8*E8</f>
        <v>0</v>
      </c>
      <c r="H8" s="4"/>
      <c r="I8" s="3"/>
    </row>
    <row r="9" spans="1:9" x14ac:dyDescent="0.2">
      <c r="A9" s="12">
        <v>2</v>
      </c>
      <c r="B9" s="36" t="s">
        <v>3</v>
      </c>
      <c r="C9" s="49" t="s">
        <v>80</v>
      </c>
      <c r="D9" s="26">
        <v>3.9</v>
      </c>
      <c r="E9" s="6"/>
      <c r="F9" s="32">
        <f t="shared" ref="F9:F31" si="0">D9*E9</f>
        <v>0</v>
      </c>
      <c r="I9" s="3"/>
    </row>
    <row r="10" spans="1:9" x14ac:dyDescent="0.2">
      <c r="A10" s="12">
        <v>3</v>
      </c>
      <c r="B10" s="36" t="s">
        <v>4</v>
      </c>
      <c r="C10" s="49" t="s">
        <v>81</v>
      </c>
      <c r="D10" s="26">
        <v>3.9</v>
      </c>
      <c r="E10" s="6"/>
      <c r="F10" s="32">
        <f t="shared" si="0"/>
        <v>0</v>
      </c>
      <c r="I10" s="3"/>
    </row>
    <row r="11" spans="1:9" x14ac:dyDescent="0.2">
      <c r="A11" s="12">
        <v>4</v>
      </c>
      <c r="B11" s="38" t="s">
        <v>5</v>
      </c>
      <c r="C11" s="50" t="s">
        <v>82</v>
      </c>
      <c r="D11" s="27">
        <v>3.1</v>
      </c>
      <c r="E11" s="8"/>
      <c r="F11" s="33">
        <f t="shared" si="0"/>
        <v>0</v>
      </c>
      <c r="I11" s="3"/>
    </row>
    <row r="12" spans="1:9" x14ac:dyDescent="0.2">
      <c r="A12" s="12">
        <v>5</v>
      </c>
      <c r="B12" s="36" t="s">
        <v>6</v>
      </c>
      <c r="C12" s="49" t="s">
        <v>83</v>
      </c>
      <c r="D12" s="26">
        <v>4.58</v>
      </c>
      <c r="E12" s="6"/>
      <c r="F12" s="32">
        <f t="shared" si="0"/>
        <v>0</v>
      </c>
      <c r="I12" s="3"/>
    </row>
    <row r="13" spans="1:9" x14ac:dyDescent="0.2">
      <c r="A13" s="12">
        <v>6</v>
      </c>
      <c r="B13" s="36" t="s">
        <v>7</v>
      </c>
      <c r="C13" s="49" t="s">
        <v>83</v>
      </c>
      <c r="D13" s="26">
        <v>2.64</v>
      </c>
      <c r="E13" s="6"/>
      <c r="F13" s="32">
        <f t="shared" si="0"/>
        <v>0</v>
      </c>
      <c r="I13" s="3"/>
    </row>
    <row r="14" spans="1:9" x14ac:dyDescent="0.2">
      <c r="A14" s="12">
        <v>7</v>
      </c>
      <c r="B14" s="36" t="s">
        <v>8</v>
      </c>
      <c r="C14" s="49" t="s">
        <v>83</v>
      </c>
      <c r="D14" s="26">
        <v>2.64</v>
      </c>
      <c r="E14" s="6"/>
      <c r="F14" s="32">
        <f t="shared" si="0"/>
        <v>0</v>
      </c>
      <c r="I14" s="3"/>
    </row>
    <row r="15" spans="1:9" x14ac:dyDescent="0.2">
      <c r="A15" s="12">
        <v>8</v>
      </c>
      <c r="B15" s="36" t="s">
        <v>9</v>
      </c>
      <c r="C15" s="49" t="s">
        <v>83</v>
      </c>
      <c r="D15" s="26">
        <v>1.79</v>
      </c>
      <c r="E15" s="6"/>
      <c r="F15" s="32">
        <f t="shared" si="0"/>
        <v>0</v>
      </c>
      <c r="I15" s="3"/>
    </row>
    <row r="16" spans="1:9" x14ac:dyDescent="0.2">
      <c r="A16" s="12">
        <v>9</v>
      </c>
      <c r="B16" s="36" t="s">
        <v>10</v>
      </c>
      <c r="C16" s="49" t="s">
        <v>84</v>
      </c>
      <c r="D16" s="26">
        <v>4.58</v>
      </c>
      <c r="E16" s="6"/>
      <c r="F16" s="32">
        <f t="shared" si="0"/>
        <v>0</v>
      </c>
      <c r="I16" s="3"/>
    </row>
    <row r="17" spans="1:9" x14ac:dyDescent="0.2">
      <c r="A17" s="12">
        <v>10</v>
      </c>
      <c r="B17" s="36" t="s">
        <v>11</v>
      </c>
      <c r="C17" s="49" t="s">
        <v>84</v>
      </c>
      <c r="D17" s="26">
        <v>2.64</v>
      </c>
      <c r="E17" s="6"/>
      <c r="F17" s="32">
        <f t="shared" si="0"/>
        <v>0</v>
      </c>
      <c r="I17" s="3"/>
    </row>
    <row r="18" spans="1:9" x14ac:dyDescent="0.2">
      <c r="A18" s="12">
        <v>11</v>
      </c>
      <c r="B18" s="36" t="s">
        <v>12</v>
      </c>
      <c r="C18" s="49" t="s">
        <v>84</v>
      </c>
      <c r="D18" s="26">
        <v>2.64</v>
      </c>
      <c r="E18" s="6"/>
      <c r="F18" s="32">
        <f t="shared" si="0"/>
        <v>0</v>
      </c>
      <c r="I18" s="3"/>
    </row>
    <row r="19" spans="1:9" x14ac:dyDescent="0.2">
      <c r="A19" s="12">
        <v>12</v>
      </c>
      <c r="B19" s="36" t="s">
        <v>13</v>
      </c>
      <c r="C19" s="49" t="s">
        <v>84</v>
      </c>
      <c r="D19" s="26">
        <v>1.79</v>
      </c>
      <c r="E19" s="6"/>
      <c r="F19" s="32">
        <f t="shared" si="0"/>
        <v>0</v>
      </c>
      <c r="I19" s="3"/>
    </row>
    <row r="20" spans="1:9" x14ac:dyDescent="0.2">
      <c r="A20" s="12">
        <v>13</v>
      </c>
      <c r="B20" s="36" t="s">
        <v>40</v>
      </c>
      <c r="C20" s="49" t="s">
        <v>85</v>
      </c>
      <c r="D20" s="26">
        <v>2.85</v>
      </c>
      <c r="E20" s="6"/>
      <c r="F20" s="32">
        <f t="shared" si="0"/>
        <v>0</v>
      </c>
      <c r="I20" s="3"/>
    </row>
    <row r="21" spans="1:9" x14ac:dyDescent="0.2">
      <c r="A21" s="12">
        <v>14</v>
      </c>
      <c r="B21" s="36" t="s">
        <v>41</v>
      </c>
      <c r="C21" s="49" t="s">
        <v>86</v>
      </c>
      <c r="D21" s="26">
        <v>3.39</v>
      </c>
      <c r="E21" s="6"/>
      <c r="F21" s="32">
        <f t="shared" si="0"/>
        <v>0</v>
      </c>
      <c r="I21" s="3"/>
    </row>
    <row r="22" spans="1:9" x14ac:dyDescent="0.2">
      <c r="A22" s="12">
        <v>15</v>
      </c>
      <c r="B22" s="36" t="s">
        <v>42</v>
      </c>
      <c r="C22" s="49" t="s">
        <v>87</v>
      </c>
      <c r="D22" s="26">
        <v>3.39</v>
      </c>
      <c r="E22" s="6"/>
      <c r="F22" s="32">
        <f t="shared" si="0"/>
        <v>0</v>
      </c>
      <c r="I22" s="3"/>
    </row>
    <row r="23" spans="1:9" x14ac:dyDescent="0.2">
      <c r="A23" s="12">
        <v>16</v>
      </c>
      <c r="B23" s="36" t="s">
        <v>43</v>
      </c>
      <c r="C23" s="49" t="s">
        <v>88</v>
      </c>
      <c r="D23" s="26">
        <v>3.19</v>
      </c>
      <c r="E23" s="6"/>
      <c r="F23" s="32">
        <f t="shared" si="0"/>
        <v>0</v>
      </c>
      <c r="I23" s="3"/>
    </row>
    <row r="24" spans="1:9" x14ac:dyDescent="0.2">
      <c r="A24" s="12">
        <v>17</v>
      </c>
      <c r="B24" s="36" t="s">
        <v>14</v>
      </c>
      <c r="C24" s="54" t="s">
        <v>83</v>
      </c>
      <c r="D24" s="26">
        <v>3.47</v>
      </c>
      <c r="E24" s="6"/>
      <c r="F24" s="32">
        <f t="shared" si="0"/>
        <v>0</v>
      </c>
    </row>
    <row r="25" spans="1:9" x14ac:dyDescent="0.2">
      <c r="A25" s="12">
        <v>18</v>
      </c>
      <c r="B25" s="36" t="s">
        <v>15</v>
      </c>
      <c r="C25" s="54" t="s">
        <v>83</v>
      </c>
      <c r="D25" s="26">
        <v>3.99</v>
      </c>
      <c r="E25" s="6"/>
      <c r="F25" s="32">
        <f t="shared" si="0"/>
        <v>0</v>
      </c>
    </row>
    <row r="26" spans="1:9" x14ac:dyDescent="0.2">
      <c r="A26" s="12">
        <v>19</v>
      </c>
      <c r="B26" s="36" t="s">
        <v>16</v>
      </c>
      <c r="C26" s="54" t="s">
        <v>83</v>
      </c>
      <c r="D26" s="26">
        <v>3.99</v>
      </c>
      <c r="E26" s="6"/>
      <c r="F26" s="32">
        <f t="shared" si="0"/>
        <v>0</v>
      </c>
    </row>
    <row r="27" spans="1:9" x14ac:dyDescent="0.2">
      <c r="A27" s="12">
        <v>20</v>
      </c>
      <c r="B27" s="36" t="s">
        <v>17</v>
      </c>
      <c r="C27" s="55" t="s">
        <v>83</v>
      </c>
      <c r="D27" s="26">
        <v>3.77</v>
      </c>
      <c r="E27" s="6"/>
      <c r="F27" s="32">
        <f t="shared" si="0"/>
        <v>0</v>
      </c>
    </row>
    <row r="28" spans="1:9" x14ac:dyDescent="0.2">
      <c r="A28" s="12">
        <v>21</v>
      </c>
      <c r="B28" s="36" t="s">
        <v>56</v>
      </c>
      <c r="C28" s="55" t="s">
        <v>89</v>
      </c>
      <c r="D28" s="26">
        <v>4.6900000000000004</v>
      </c>
      <c r="E28" s="6"/>
      <c r="F28" s="32">
        <f t="shared" si="0"/>
        <v>0</v>
      </c>
    </row>
    <row r="29" spans="1:9" x14ac:dyDescent="0.2">
      <c r="A29" s="12">
        <v>22</v>
      </c>
      <c r="B29" s="36" t="s">
        <v>57</v>
      </c>
      <c r="C29" s="51" t="s">
        <v>89</v>
      </c>
      <c r="D29" s="26">
        <v>4.99</v>
      </c>
      <c r="E29" s="6"/>
      <c r="F29" s="32">
        <f t="shared" si="0"/>
        <v>0</v>
      </c>
    </row>
    <row r="30" spans="1:9" x14ac:dyDescent="0.2">
      <c r="A30" s="12">
        <v>23</v>
      </c>
      <c r="B30" s="36" t="s">
        <v>58</v>
      </c>
      <c r="C30" s="51" t="s">
        <v>89</v>
      </c>
      <c r="D30" s="26">
        <v>4.99</v>
      </c>
      <c r="E30" s="6"/>
      <c r="F30" s="32">
        <f t="shared" si="0"/>
        <v>0</v>
      </c>
    </row>
    <row r="31" spans="1:9" x14ac:dyDescent="0.2">
      <c r="A31" s="12">
        <v>24</v>
      </c>
      <c r="B31" s="36" t="s">
        <v>59</v>
      </c>
      <c r="C31" s="51" t="s">
        <v>89</v>
      </c>
      <c r="D31" s="26">
        <v>4.79</v>
      </c>
      <c r="E31" s="6"/>
      <c r="F31" s="32">
        <f t="shared" si="0"/>
        <v>0</v>
      </c>
    </row>
    <row r="32" spans="1:9" ht="12" customHeight="1" x14ac:dyDescent="0.2">
      <c r="A32" s="12"/>
      <c r="B32" s="78" t="s">
        <v>29</v>
      </c>
      <c r="C32" s="79"/>
      <c r="D32" s="79"/>
      <c r="E32" s="79"/>
      <c r="F32" s="80"/>
    </row>
    <row r="33" spans="1:9" x14ac:dyDescent="0.2">
      <c r="A33" s="12">
        <v>25</v>
      </c>
      <c r="B33" s="36" t="s">
        <v>18</v>
      </c>
      <c r="C33" s="49" t="s">
        <v>90</v>
      </c>
      <c r="D33" s="26">
        <v>5.27</v>
      </c>
      <c r="E33" s="6"/>
      <c r="F33" s="32">
        <f>D33*E33</f>
        <v>0</v>
      </c>
    </row>
    <row r="34" spans="1:9" x14ac:dyDescent="0.2">
      <c r="A34" s="12">
        <v>26</v>
      </c>
      <c r="B34" s="36" t="s">
        <v>19</v>
      </c>
      <c r="C34" s="54" t="s">
        <v>90</v>
      </c>
      <c r="D34" s="26">
        <v>9.9700000000000006</v>
      </c>
      <c r="E34" s="6"/>
      <c r="F34" s="32">
        <f t="shared" ref="F34:F36" si="1">D34*E34</f>
        <v>0</v>
      </c>
    </row>
    <row r="35" spans="1:9" x14ac:dyDescent="0.2">
      <c r="A35" s="12">
        <v>27</v>
      </c>
      <c r="B35" s="37" t="s">
        <v>67</v>
      </c>
      <c r="C35" s="56" t="s">
        <v>95</v>
      </c>
      <c r="D35" s="28">
        <v>10.9</v>
      </c>
      <c r="E35" s="6"/>
      <c r="F35" s="32">
        <f t="shared" si="1"/>
        <v>0</v>
      </c>
      <c r="I35" s="7"/>
    </row>
    <row r="36" spans="1:9" x14ac:dyDescent="0.2">
      <c r="A36" s="12">
        <v>28</v>
      </c>
      <c r="B36" s="37" t="s">
        <v>69</v>
      </c>
      <c r="C36" s="56" t="s">
        <v>93</v>
      </c>
      <c r="D36" s="28">
        <v>29.9</v>
      </c>
      <c r="E36" s="6"/>
      <c r="F36" s="32">
        <f t="shared" si="1"/>
        <v>0</v>
      </c>
      <c r="I36" s="7"/>
    </row>
    <row r="37" spans="1:9" x14ac:dyDescent="0.2">
      <c r="A37" s="12">
        <v>29</v>
      </c>
      <c r="B37" s="36" t="s">
        <v>68</v>
      </c>
      <c r="C37" s="49" t="s">
        <v>92</v>
      </c>
      <c r="D37" s="28">
        <v>30</v>
      </c>
      <c r="E37" s="6"/>
      <c r="F37" s="32">
        <f>D37*E37</f>
        <v>0</v>
      </c>
    </row>
    <row r="38" spans="1:9" x14ac:dyDescent="0.2">
      <c r="A38" s="12">
        <v>30</v>
      </c>
      <c r="B38" s="36" t="s">
        <v>64</v>
      </c>
      <c r="C38" s="49" t="s">
        <v>94</v>
      </c>
      <c r="D38" s="28">
        <v>5</v>
      </c>
      <c r="E38" s="6"/>
      <c r="F38" s="32">
        <f>D38*E38</f>
        <v>0</v>
      </c>
    </row>
    <row r="39" spans="1:9" x14ac:dyDescent="0.2">
      <c r="A39" s="12">
        <v>31</v>
      </c>
      <c r="B39" s="36" t="s">
        <v>65</v>
      </c>
      <c r="C39" s="49" t="s">
        <v>96</v>
      </c>
      <c r="D39" s="28">
        <v>7.9</v>
      </c>
      <c r="E39" s="6"/>
      <c r="F39" s="32">
        <f t="shared" ref="F39:F41" si="2">D39*E39</f>
        <v>0</v>
      </c>
    </row>
    <row r="40" spans="1:9" x14ac:dyDescent="0.2">
      <c r="A40" s="12">
        <v>32</v>
      </c>
      <c r="B40" s="36" t="s">
        <v>32</v>
      </c>
      <c r="C40" s="49" t="s">
        <v>97</v>
      </c>
      <c r="D40" s="26">
        <v>2.4300000000000002</v>
      </c>
      <c r="E40" s="6"/>
      <c r="F40" s="32">
        <f t="shared" si="2"/>
        <v>0</v>
      </c>
    </row>
    <row r="41" spans="1:9" x14ac:dyDescent="0.2">
      <c r="A41" s="12">
        <v>33</v>
      </c>
      <c r="B41" s="36" t="s">
        <v>33</v>
      </c>
      <c r="C41" s="49" t="s">
        <v>98</v>
      </c>
      <c r="D41" s="26">
        <v>2.4300000000000002</v>
      </c>
      <c r="E41" s="6"/>
      <c r="F41" s="32">
        <f t="shared" si="2"/>
        <v>0</v>
      </c>
    </row>
    <row r="42" spans="1:9" ht="13.5" customHeight="1" x14ac:dyDescent="0.2">
      <c r="A42" s="12"/>
      <c r="B42" s="78" t="s">
        <v>30</v>
      </c>
      <c r="C42" s="79"/>
      <c r="D42" s="79"/>
      <c r="E42" s="79"/>
      <c r="F42" s="80"/>
    </row>
    <row r="43" spans="1:9" x14ac:dyDescent="0.2">
      <c r="A43" s="12">
        <v>34</v>
      </c>
      <c r="B43" s="36" t="s">
        <v>21</v>
      </c>
      <c r="C43" s="49" t="s">
        <v>99</v>
      </c>
      <c r="D43" s="26">
        <v>10.130000000000001</v>
      </c>
      <c r="E43" s="6"/>
      <c r="F43" s="32">
        <f>D43*E43</f>
        <v>0</v>
      </c>
    </row>
    <row r="44" spans="1:9" x14ac:dyDescent="0.2">
      <c r="A44" s="12">
        <v>35</v>
      </c>
      <c r="B44" s="36" t="s">
        <v>47</v>
      </c>
      <c r="C44" s="49" t="s">
        <v>100</v>
      </c>
      <c r="D44" s="26">
        <v>18.899999999999999</v>
      </c>
      <c r="E44" s="6"/>
      <c r="F44" s="32">
        <f t="shared" ref="F44:F53" si="3">D44*E44</f>
        <v>0</v>
      </c>
    </row>
    <row r="45" spans="1:9" x14ac:dyDescent="0.2">
      <c r="A45" s="12">
        <v>36</v>
      </c>
      <c r="B45" s="36" t="s">
        <v>22</v>
      </c>
      <c r="C45" s="49" t="s">
        <v>101</v>
      </c>
      <c r="D45" s="26">
        <v>4.05</v>
      </c>
      <c r="E45" s="6"/>
      <c r="F45" s="32">
        <f t="shared" si="3"/>
        <v>0</v>
      </c>
    </row>
    <row r="46" spans="1:9" x14ac:dyDescent="0.2">
      <c r="A46" s="12">
        <v>37</v>
      </c>
      <c r="B46" s="36" t="s">
        <v>46</v>
      </c>
      <c r="C46" s="49" t="s">
        <v>102</v>
      </c>
      <c r="D46" s="26">
        <v>9.9</v>
      </c>
      <c r="E46" s="6"/>
      <c r="F46" s="32">
        <f t="shared" si="3"/>
        <v>0</v>
      </c>
    </row>
    <row r="47" spans="1:9" x14ac:dyDescent="0.2">
      <c r="A47" s="12">
        <v>38</v>
      </c>
      <c r="B47" s="36" t="s">
        <v>23</v>
      </c>
      <c r="C47" s="54" t="s">
        <v>107</v>
      </c>
      <c r="D47" s="26">
        <v>9.86</v>
      </c>
      <c r="E47" s="6"/>
      <c r="F47" s="32">
        <f t="shared" si="3"/>
        <v>0</v>
      </c>
    </row>
    <row r="48" spans="1:9" x14ac:dyDescent="0.2">
      <c r="A48" s="12">
        <v>39</v>
      </c>
      <c r="B48" s="36" t="s">
        <v>45</v>
      </c>
      <c r="C48" s="54" t="s">
        <v>108</v>
      </c>
      <c r="D48" s="26">
        <v>19.899999999999999</v>
      </c>
      <c r="E48" s="6"/>
      <c r="F48" s="32">
        <f t="shared" si="3"/>
        <v>0</v>
      </c>
    </row>
    <row r="49" spans="1:6" x14ac:dyDescent="0.2">
      <c r="A49" s="12">
        <v>40</v>
      </c>
      <c r="B49" s="36" t="s">
        <v>24</v>
      </c>
      <c r="C49" s="54" t="s">
        <v>109</v>
      </c>
      <c r="D49" s="26">
        <v>4.7300000000000004</v>
      </c>
      <c r="E49" s="6"/>
      <c r="F49" s="32">
        <f t="shared" si="3"/>
        <v>0</v>
      </c>
    </row>
    <row r="50" spans="1:6" x14ac:dyDescent="0.2">
      <c r="A50" s="12">
        <v>41</v>
      </c>
      <c r="B50" s="36" t="s">
        <v>44</v>
      </c>
      <c r="C50" s="54" t="s">
        <v>110</v>
      </c>
      <c r="D50" s="26">
        <v>13.9</v>
      </c>
      <c r="E50" s="6"/>
      <c r="F50" s="32">
        <f t="shared" si="3"/>
        <v>0</v>
      </c>
    </row>
    <row r="51" spans="1:6" x14ac:dyDescent="0.2">
      <c r="A51" s="12">
        <v>42</v>
      </c>
      <c r="B51" s="36" t="s">
        <v>25</v>
      </c>
      <c r="C51" s="54" t="s">
        <v>111</v>
      </c>
      <c r="D51" s="26">
        <v>8.7799999999999994</v>
      </c>
      <c r="E51" s="6"/>
      <c r="F51" s="32">
        <f t="shared" si="3"/>
        <v>0</v>
      </c>
    </row>
    <row r="52" spans="1:6" x14ac:dyDescent="0.2">
      <c r="A52" s="12">
        <v>43</v>
      </c>
      <c r="B52" s="36" t="s">
        <v>48</v>
      </c>
      <c r="C52" s="54" t="s">
        <v>112</v>
      </c>
      <c r="D52" s="26">
        <v>18.899999999999999</v>
      </c>
      <c r="E52" s="6"/>
      <c r="F52" s="32">
        <f t="shared" si="3"/>
        <v>0</v>
      </c>
    </row>
    <row r="53" spans="1:6" x14ac:dyDescent="0.2">
      <c r="A53" s="12">
        <v>44</v>
      </c>
      <c r="B53" s="36" t="s">
        <v>50</v>
      </c>
      <c r="C53" s="54" t="s">
        <v>113</v>
      </c>
      <c r="D53" s="26">
        <v>19.899999999999999</v>
      </c>
      <c r="E53" s="6"/>
      <c r="F53" s="32">
        <f t="shared" si="3"/>
        <v>0</v>
      </c>
    </row>
    <row r="54" spans="1:6" x14ac:dyDescent="0.2">
      <c r="A54" s="12">
        <v>45</v>
      </c>
      <c r="B54" s="36" t="s">
        <v>49</v>
      </c>
      <c r="C54" s="54" t="s">
        <v>114</v>
      </c>
      <c r="D54" s="29">
        <v>15.9</v>
      </c>
      <c r="E54" s="6"/>
      <c r="F54" s="32">
        <f>D54*E54</f>
        <v>0</v>
      </c>
    </row>
    <row r="55" spans="1:6" ht="21.75" customHeight="1" x14ac:dyDescent="0.2">
      <c r="A55" s="12"/>
      <c r="B55" s="78" t="s">
        <v>31</v>
      </c>
      <c r="C55" s="79"/>
      <c r="D55" s="79"/>
      <c r="E55" s="79"/>
      <c r="F55" s="80"/>
    </row>
    <row r="56" spans="1:6" ht="18" customHeight="1" x14ac:dyDescent="0.2">
      <c r="A56" s="12">
        <v>46</v>
      </c>
      <c r="B56" s="39" t="s">
        <v>61</v>
      </c>
      <c r="C56" s="77" t="s">
        <v>115</v>
      </c>
      <c r="D56" s="30">
        <v>14.9</v>
      </c>
      <c r="E56" s="5"/>
      <c r="F56" s="32">
        <f t="shared" ref="F56:F60" si="4">D56*E56</f>
        <v>0</v>
      </c>
    </row>
    <row r="57" spans="1:6" x14ac:dyDescent="0.2">
      <c r="A57" s="12">
        <v>47</v>
      </c>
      <c r="B57" s="36" t="s">
        <v>51</v>
      </c>
      <c r="C57" s="54" t="s">
        <v>116</v>
      </c>
      <c r="D57" s="26">
        <v>79.8</v>
      </c>
      <c r="E57" s="6"/>
      <c r="F57" s="32">
        <f t="shared" si="4"/>
        <v>0</v>
      </c>
    </row>
    <row r="58" spans="1:6" x14ac:dyDescent="0.2">
      <c r="A58" s="12">
        <v>48</v>
      </c>
      <c r="B58" s="36" t="s">
        <v>52</v>
      </c>
      <c r="C58" s="54" t="s">
        <v>117</v>
      </c>
      <c r="D58" s="26">
        <v>83.9</v>
      </c>
      <c r="E58" s="6"/>
      <c r="F58" s="32">
        <f t="shared" si="4"/>
        <v>0</v>
      </c>
    </row>
    <row r="59" spans="1:6" x14ac:dyDescent="0.2">
      <c r="A59" s="12">
        <v>49</v>
      </c>
      <c r="B59" s="36" t="s">
        <v>26</v>
      </c>
      <c r="C59" s="54" t="s">
        <v>118</v>
      </c>
      <c r="D59" s="26">
        <v>2.59</v>
      </c>
      <c r="E59" s="6"/>
      <c r="F59" s="32">
        <f t="shared" si="4"/>
        <v>0</v>
      </c>
    </row>
    <row r="60" spans="1:6" x14ac:dyDescent="0.2">
      <c r="A60" s="12">
        <v>50</v>
      </c>
      <c r="B60" s="36" t="s">
        <v>62</v>
      </c>
      <c r="C60" s="54" t="s">
        <v>119</v>
      </c>
      <c r="D60" s="26">
        <v>19.899999999999999</v>
      </c>
      <c r="E60" s="6"/>
      <c r="F60" s="32">
        <f t="shared" si="4"/>
        <v>0</v>
      </c>
    </row>
    <row r="61" spans="1:6" x14ac:dyDescent="0.2">
      <c r="A61" s="12">
        <v>51</v>
      </c>
      <c r="B61" s="37" t="s">
        <v>27</v>
      </c>
      <c r="C61" s="54" t="s">
        <v>118</v>
      </c>
      <c r="D61" s="31">
        <v>2.59</v>
      </c>
      <c r="E61" s="6"/>
      <c r="F61" s="32">
        <f>D61*E61</f>
        <v>0</v>
      </c>
    </row>
    <row r="62" spans="1:6" ht="19.5" customHeight="1" x14ac:dyDescent="0.2">
      <c r="A62" s="12"/>
      <c r="B62" s="78" t="s">
        <v>54</v>
      </c>
      <c r="C62" s="79"/>
      <c r="D62" s="79"/>
      <c r="E62" s="79"/>
      <c r="F62" s="80"/>
    </row>
    <row r="63" spans="1:6" x14ac:dyDescent="0.2">
      <c r="A63" s="12">
        <v>52</v>
      </c>
      <c r="B63" s="36" t="s">
        <v>53</v>
      </c>
      <c r="C63" s="54" t="s">
        <v>120</v>
      </c>
      <c r="D63" s="26">
        <v>39.9</v>
      </c>
      <c r="E63" s="6"/>
      <c r="F63" s="32">
        <f>D63*E63</f>
        <v>0</v>
      </c>
    </row>
    <row r="64" spans="1:6" x14ac:dyDescent="0.2">
      <c r="A64" s="12">
        <v>53</v>
      </c>
      <c r="B64" s="36" t="s">
        <v>63</v>
      </c>
      <c r="C64" s="54" t="s">
        <v>122</v>
      </c>
      <c r="D64" s="26">
        <v>19.899999999999999</v>
      </c>
      <c r="E64" s="6"/>
      <c r="F64" s="32">
        <f t="shared" ref="F64:F66" si="5">D64*E64</f>
        <v>0</v>
      </c>
    </row>
    <row r="65" spans="1:6" x14ac:dyDescent="0.2">
      <c r="A65" s="12">
        <v>54</v>
      </c>
      <c r="B65" s="36" t="s">
        <v>66</v>
      </c>
      <c r="C65" s="54" t="s">
        <v>121</v>
      </c>
      <c r="D65" s="26">
        <v>7.9</v>
      </c>
      <c r="E65" s="6"/>
      <c r="F65" s="32">
        <f t="shared" si="5"/>
        <v>0</v>
      </c>
    </row>
    <row r="66" spans="1:6" x14ac:dyDescent="0.2">
      <c r="A66" s="12">
        <v>55</v>
      </c>
      <c r="B66" s="36" t="s">
        <v>55</v>
      </c>
      <c r="C66" s="54" t="s">
        <v>123</v>
      </c>
      <c r="D66" s="26">
        <v>14.9</v>
      </c>
      <c r="E66" s="6"/>
      <c r="F66" s="32">
        <f t="shared" si="5"/>
        <v>0</v>
      </c>
    </row>
    <row r="67" spans="1:6" ht="21" x14ac:dyDescent="0.25">
      <c r="B67" s="81" t="s">
        <v>35</v>
      </c>
      <c r="C67" s="82"/>
      <c r="D67" s="82"/>
      <c r="E67" s="82"/>
      <c r="F67" s="83"/>
    </row>
    <row r="68" spans="1:6" x14ac:dyDescent="0.2">
      <c r="B68" s="37" t="s">
        <v>36</v>
      </c>
      <c r="C68" s="25"/>
      <c r="D68" s="31">
        <v>2.9</v>
      </c>
      <c r="E68" s="6"/>
      <c r="F68" s="34">
        <f>D68*E68</f>
        <v>0</v>
      </c>
    </row>
    <row r="69" spans="1:6" x14ac:dyDescent="0.2">
      <c r="B69" s="36" t="s">
        <v>37</v>
      </c>
      <c r="C69" s="9"/>
      <c r="D69" s="26">
        <v>1.9</v>
      </c>
      <c r="E69" s="6"/>
      <c r="F69" s="32">
        <f>D69*E69</f>
        <v>0</v>
      </c>
    </row>
    <row r="70" spans="1:6" x14ac:dyDescent="0.2">
      <c r="B70" s="40" t="s">
        <v>38</v>
      </c>
      <c r="C70" s="6"/>
      <c r="D70" s="26">
        <v>0.9</v>
      </c>
      <c r="E70" s="9"/>
      <c r="F70" s="32">
        <f>D70*E70</f>
        <v>0</v>
      </c>
    </row>
    <row r="71" spans="1:6" ht="16" thickBot="1" x14ac:dyDescent="0.25">
      <c r="B71" s="71" t="s">
        <v>60</v>
      </c>
      <c r="C71" s="72"/>
      <c r="D71" s="73">
        <v>0</v>
      </c>
      <c r="E71" s="74"/>
      <c r="F71" s="75">
        <f>D71*E71</f>
        <v>0</v>
      </c>
    </row>
    <row r="72" spans="1:6" ht="19.5" customHeight="1" x14ac:dyDescent="0.2">
      <c r="B72" s="115" t="s">
        <v>126</v>
      </c>
      <c r="C72" s="116"/>
      <c r="D72" s="116"/>
      <c r="E72" s="117"/>
      <c r="F72" s="76">
        <f>SUM(F8:F71)</f>
        <v>0</v>
      </c>
    </row>
    <row r="73" spans="1:6" ht="21" x14ac:dyDescent="0.2">
      <c r="B73" s="118" t="s">
        <v>127</v>
      </c>
      <c r="C73" s="119"/>
      <c r="D73" s="119"/>
      <c r="E73" s="120"/>
      <c r="F73" s="32">
        <f>F72*0.2</f>
        <v>0</v>
      </c>
    </row>
    <row r="74" spans="1:6" ht="20.25" customHeight="1" thickBot="1" x14ac:dyDescent="0.25">
      <c r="B74" s="121" t="s">
        <v>125</v>
      </c>
      <c r="C74" s="122"/>
      <c r="D74" s="122"/>
      <c r="E74" s="123"/>
      <c r="F74" s="70">
        <f>F72+F73</f>
        <v>0</v>
      </c>
    </row>
    <row r="75" spans="1:6" ht="10.5" customHeight="1" thickBot="1" x14ac:dyDescent="0.25"/>
    <row r="76" spans="1:6" x14ac:dyDescent="0.2">
      <c r="B76" s="107" t="s">
        <v>124</v>
      </c>
      <c r="C76" s="108"/>
      <c r="D76" s="108"/>
      <c r="E76" s="108"/>
      <c r="F76" s="109"/>
    </row>
    <row r="77" spans="1:6" ht="10.5" customHeight="1" thickBot="1" x14ac:dyDescent="0.25">
      <c r="B77" s="110"/>
      <c r="C77" s="111"/>
      <c r="D77" s="111"/>
      <c r="E77" s="111"/>
      <c r="F77" s="112"/>
    </row>
    <row r="78" spans="1:6" ht="24" customHeight="1" x14ac:dyDescent="0.2">
      <c r="B78" s="104" t="s">
        <v>76</v>
      </c>
      <c r="C78" s="105"/>
      <c r="D78" s="105"/>
      <c r="E78" s="105"/>
      <c r="F78" s="106"/>
    </row>
    <row r="79" spans="1:6" x14ac:dyDescent="0.2">
      <c r="B79" s="57" t="s">
        <v>70</v>
      </c>
      <c r="C79" s="58"/>
      <c r="D79" s="59"/>
      <c r="E79" s="60"/>
      <c r="F79" s="61"/>
    </row>
    <row r="80" spans="1:6" x14ac:dyDescent="0.2">
      <c r="B80" s="62"/>
      <c r="C80" s="63"/>
      <c r="D80" s="64"/>
      <c r="E80" s="65"/>
      <c r="F80" s="66"/>
    </row>
    <row r="81" spans="2:6" x14ac:dyDescent="0.2">
      <c r="B81" s="57" t="s">
        <v>72</v>
      </c>
      <c r="C81" s="58"/>
      <c r="D81" s="59"/>
      <c r="E81" s="60"/>
      <c r="F81" s="61"/>
    </row>
    <row r="82" spans="2:6" x14ac:dyDescent="0.2">
      <c r="B82" s="67"/>
      <c r="C82" s="68"/>
      <c r="D82" s="64"/>
      <c r="E82" s="69"/>
      <c r="F82" s="66"/>
    </row>
    <row r="83" spans="2:6" x14ac:dyDescent="0.2">
      <c r="B83" s="57" t="s">
        <v>71</v>
      </c>
      <c r="C83" s="58"/>
      <c r="D83" s="59"/>
      <c r="E83" s="60"/>
      <c r="F83" s="61"/>
    </row>
    <row r="84" spans="2:6" x14ac:dyDescent="0.2">
      <c r="B84" s="67"/>
      <c r="C84" s="68"/>
      <c r="D84" s="64"/>
      <c r="E84" s="69"/>
      <c r="F84" s="66"/>
    </row>
    <row r="85" spans="2:6" x14ac:dyDescent="0.2">
      <c r="B85" s="57" t="s">
        <v>73</v>
      </c>
      <c r="C85" s="58"/>
      <c r="D85" s="59"/>
      <c r="E85" s="60"/>
      <c r="F85" s="61"/>
    </row>
    <row r="86" spans="2:6" x14ac:dyDescent="0.2">
      <c r="B86" s="67"/>
      <c r="C86" s="68"/>
      <c r="D86" s="64"/>
      <c r="E86" s="69"/>
      <c r="F86" s="66"/>
    </row>
    <row r="87" spans="2:6" x14ac:dyDescent="0.2">
      <c r="B87" s="57" t="s">
        <v>75</v>
      </c>
      <c r="C87" s="58"/>
      <c r="D87" s="59"/>
      <c r="E87" s="60"/>
      <c r="F87" s="61"/>
    </row>
    <row r="88" spans="2:6" x14ac:dyDescent="0.2">
      <c r="B88" s="67"/>
      <c r="C88" s="68"/>
      <c r="D88" s="64"/>
      <c r="E88" s="69"/>
      <c r="F88" s="66"/>
    </row>
    <row r="89" spans="2:6" x14ac:dyDescent="0.2">
      <c r="B89" s="57" t="s">
        <v>77</v>
      </c>
      <c r="C89" s="58"/>
      <c r="D89" s="113" t="s">
        <v>78</v>
      </c>
      <c r="E89" s="113"/>
      <c r="F89" s="114"/>
    </row>
    <row r="90" spans="2:6" x14ac:dyDescent="0.2">
      <c r="B90" s="13"/>
      <c r="C90" s="14"/>
      <c r="D90" s="22"/>
      <c r="E90" s="14"/>
      <c r="F90" s="23"/>
    </row>
    <row r="91" spans="2:6" x14ac:dyDescent="0.2">
      <c r="B91" s="13"/>
      <c r="C91" s="14"/>
      <c r="D91" s="22"/>
      <c r="E91" s="14"/>
      <c r="F91" s="23"/>
    </row>
    <row r="92" spans="2:6" ht="16.5" customHeight="1" x14ac:dyDescent="0.2">
      <c r="B92" s="101"/>
      <c r="C92" s="102"/>
      <c r="D92" s="102"/>
      <c r="E92" s="102"/>
      <c r="F92" s="103"/>
    </row>
    <row r="93" spans="2:6" ht="8.25" customHeight="1" thickBot="1" x14ac:dyDescent="0.25">
      <c r="B93" s="10"/>
      <c r="F93" s="35"/>
    </row>
    <row r="94" spans="2:6" x14ac:dyDescent="0.2">
      <c r="B94" s="15" t="s">
        <v>103</v>
      </c>
      <c r="C94" s="16"/>
      <c r="D94" s="16"/>
      <c r="E94" s="16"/>
      <c r="F94" s="53"/>
    </row>
    <row r="95" spans="2:6" x14ac:dyDescent="0.2">
      <c r="B95" s="17" t="s">
        <v>104</v>
      </c>
      <c r="C95" s="18"/>
      <c r="D95" s="18"/>
      <c r="E95" s="18"/>
      <c r="F95" s="52"/>
    </row>
    <row r="96" spans="2:6" x14ac:dyDescent="0.2">
      <c r="B96" s="17" t="s">
        <v>105</v>
      </c>
      <c r="C96" s="18"/>
      <c r="D96" s="18"/>
      <c r="E96" s="18"/>
      <c r="F96" s="52"/>
    </row>
    <row r="97" spans="2:6" ht="16" thickBot="1" x14ac:dyDescent="0.25">
      <c r="B97" s="45" t="s">
        <v>106</v>
      </c>
      <c r="C97" s="46"/>
      <c r="D97" s="46"/>
      <c r="E97" s="46"/>
      <c r="F97" s="47"/>
    </row>
  </sheetData>
  <mergeCells count="17">
    <mergeCell ref="B92:F92"/>
    <mergeCell ref="B78:F78"/>
    <mergeCell ref="B76:F77"/>
    <mergeCell ref="D89:F89"/>
    <mergeCell ref="B72:E72"/>
    <mergeCell ref="B73:E73"/>
    <mergeCell ref="B74:E74"/>
    <mergeCell ref="B32:F32"/>
    <mergeCell ref="B67:F67"/>
    <mergeCell ref="B62:F62"/>
    <mergeCell ref="B42:F42"/>
    <mergeCell ref="B1:F1"/>
    <mergeCell ref="B4:F4"/>
    <mergeCell ref="B7:F7"/>
    <mergeCell ref="B2:F2"/>
    <mergeCell ref="B3:F3"/>
    <mergeCell ref="B55:F55"/>
  </mergeCells>
  <hyperlinks>
    <hyperlink ref="C35" r:id="rId1" xr:uid="{22015468-41A9-4F35-9657-C9C56C353A5C}"/>
    <hyperlink ref="C8" r:id="rId2" xr:uid="{0446FA26-A171-45AC-B78E-7B75A48F2C5F}"/>
    <hyperlink ref="C9" r:id="rId3" xr:uid="{F08799C3-B6CC-4911-9620-1D8091E7F06C}"/>
    <hyperlink ref="C10" r:id="rId4" xr:uid="{A5D3FFCE-574C-4542-9F1D-FEBBFCEB4992}"/>
    <hyperlink ref="C11" r:id="rId5" xr:uid="{135AA7D3-3AC6-4C21-A2CC-2520FA76B300}"/>
    <hyperlink ref="C12" r:id="rId6" xr:uid="{91D29C56-3EAE-47C1-A497-368932623D33}"/>
    <hyperlink ref="C13" r:id="rId7" xr:uid="{E4608249-8FD6-470C-85BE-B7E2655BE604}"/>
    <hyperlink ref="C14" r:id="rId8" xr:uid="{F0BE6DEA-3043-4CE0-8568-23F2B7231D83}"/>
    <hyperlink ref="C15" r:id="rId9" xr:uid="{505D5348-D697-4635-9582-103D696E165C}"/>
    <hyperlink ref="C16" r:id="rId10" xr:uid="{C5504CFD-1828-4156-AE46-170E6E16793B}"/>
    <hyperlink ref="C17" r:id="rId11" xr:uid="{AD8A99D2-FC5E-4424-887E-8085675D6BF8}"/>
    <hyperlink ref="C18" r:id="rId12" xr:uid="{51166B4F-9F62-490C-AB21-C8490B2CFB65}"/>
    <hyperlink ref="C19" r:id="rId13" xr:uid="{8E5D5A50-1685-4E23-90B7-7CE4B169463F}"/>
    <hyperlink ref="C20" r:id="rId14" xr:uid="{8921F062-924A-4B27-ACA8-1071C3284E5E}"/>
    <hyperlink ref="C21" r:id="rId15" xr:uid="{5846B78A-7E7B-4D07-B35F-8A3310D9A7BA}"/>
    <hyperlink ref="C22" r:id="rId16" xr:uid="{26932A33-A142-4D91-A604-91F522A822CD}"/>
    <hyperlink ref="C23" r:id="rId17" xr:uid="{4C307EFD-0258-47FE-9C21-4A6FB200A192}"/>
    <hyperlink ref="C28" r:id="rId18" xr:uid="{8BA2BB1D-03B3-44FF-A8C8-DCBDDFB8ACDF}"/>
    <hyperlink ref="C29" r:id="rId19" xr:uid="{500E39A3-894D-4CEC-8EE2-A0C8A1FA1FB6}"/>
    <hyperlink ref="C30" r:id="rId20" xr:uid="{34D689DF-5C15-4E6E-A7A3-C83FA350B277}"/>
    <hyperlink ref="C31" r:id="rId21" xr:uid="{0B7EB1D4-FC09-40CE-BF53-BC09E999F67D}"/>
    <hyperlink ref="C43" r:id="rId22" xr:uid="{E2C54F3B-680B-4A4F-91AF-3AB1D87D437D}"/>
    <hyperlink ref="C36" r:id="rId23" xr:uid="{59374422-1D11-4E01-8A90-3E62C03981B9}"/>
    <hyperlink ref="C37" r:id="rId24" xr:uid="{277D018B-6370-429F-A093-F2DBA94DEDB1}"/>
    <hyperlink ref="C38" r:id="rId25" xr:uid="{E3E96775-9004-41A0-BF9A-7245637F691E}"/>
    <hyperlink ref="C39" r:id="rId26" xr:uid="{6D5073E4-71E6-4AC3-9E10-85F28282E011}"/>
    <hyperlink ref="C40" r:id="rId27" xr:uid="{C68357AB-306E-4479-A35E-ADF1C6D161B7}"/>
    <hyperlink ref="C41" r:id="rId28" xr:uid="{8E126EAF-EE52-4B77-801B-A9D872A75B8F}"/>
    <hyperlink ref="C33" r:id="rId29" xr:uid="{2871FAD5-75E0-48B5-81C3-AACE41C06F0F}"/>
    <hyperlink ref="C44" r:id="rId30" xr:uid="{756D35A6-E600-433F-81BC-F0591A845898}"/>
    <hyperlink ref="C45" r:id="rId31" xr:uid="{7BBB2780-0F8C-451F-9A58-52FBD329AAA5}"/>
    <hyperlink ref="C46" r:id="rId32" xr:uid="{DA4A03A6-E0AF-49AA-99CE-6FB60978B951}"/>
    <hyperlink ref="C47" r:id="rId33" xr:uid="{0FE246A5-DE27-4787-86D7-555C684014BA}"/>
    <hyperlink ref="C48" r:id="rId34" xr:uid="{4F0E1B83-0E8B-4B27-8E3A-671EF7F8CE5F}"/>
    <hyperlink ref="C49" r:id="rId35" xr:uid="{D876E664-8BF1-4EA3-A0CA-448F881731E8}"/>
    <hyperlink ref="C50" r:id="rId36" xr:uid="{B08830BE-7A52-4D06-B5CC-C81B3810F3AC}"/>
    <hyperlink ref="C51" r:id="rId37" xr:uid="{88852523-ECE5-4BF0-99A4-92EBFEE3417F}"/>
    <hyperlink ref="C52" r:id="rId38" xr:uid="{68594834-49B5-4EAE-86FD-62D00B473C4E}"/>
    <hyperlink ref="C53" r:id="rId39" xr:uid="{D524A8D8-C4B7-40A5-AF64-B2CE7960023B}"/>
    <hyperlink ref="C54" r:id="rId40" xr:uid="{15D34D5F-DA2E-45AB-B057-2E06F844E407}"/>
    <hyperlink ref="C56" r:id="rId41" location="/1104-optiongravuretexte-aucune_gravure" xr:uid="{31517BB0-E286-4DD1-A4BE-29DBD9F9964E}"/>
    <hyperlink ref="C57" r:id="rId42" location="/1104-optiongravuretexte-aucune_gravure" xr:uid="{C99AB0A9-86C5-484C-BEF3-97151A2A32D4}"/>
    <hyperlink ref="C58" r:id="rId43" location="/1104-optiongravuretexte-aucune_gravure" xr:uid="{07C85D1B-2CF3-4706-A27C-E8FD10C882ED}"/>
    <hyperlink ref="C59" r:id="rId44" xr:uid="{BEFFB415-4277-435B-8431-9399A93CFCE7}"/>
    <hyperlink ref="C60" r:id="rId45" xr:uid="{0FD3F069-AA8B-460E-9C85-E111EE74F8F7}"/>
    <hyperlink ref="C61" r:id="rId46" xr:uid="{0ABF2922-9EDE-43F7-BFA4-5955C09CBF8A}"/>
    <hyperlink ref="C63" r:id="rId47" xr:uid="{FE1174CC-6918-4E3A-8703-ADCDD7B63C21}"/>
    <hyperlink ref="C65" r:id="rId48" xr:uid="{BD20A3FE-21A0-4769-A857-B9E495138BE4}"/>
    <hyperlink ref="C64" r:id="rId49" xr:uid="{CA7C5AF1-C96D-49FF-9CD8-8F41A01B37B4}"/>
    <hyperlink ref="C66" r:id="rId50" xr:uid="{8DEE5BFC-4077-4601-946F-274720FFF6CC}"/>
    <hyperlink ref="C24" r:id="rId51" xr:uid="{021E6C2A-4776-480A-850F-D10CEE3FD72A}"/>
    <hyperlink ref="C25" r:id="rId52" xr:uid="{668702EA-A9BD-458C-B3E6-E8135DA67B2E}"/>
    <hyperlink ref="C26" r:id="rId53" xr:uid="{E950B6FB-F8F7-434F-BBB1-0454946A4F42}"/>
    <hyperlink ref="C27" r:id="rId54" xr:uid="{19D03216-1EF6-450E-B4AD-3E06E8367C39}"/>
    <hyperlink ref="C34" r:id="rId55" xr:uid="{E5F32373-6254-4E9C-BAF6-9C69E7F9AB93}"/>
  </hyperlinks>
  <pageMargins left="0.25" right="0.25" top="0.75" bottom="0.75" header="0.3" footer="0.3"/>
  <pageSetup paperSize="9" scale="85" fitToHeight="0" orientation="landscape" r:id="rId56"/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Beedesign6</dc:creator>
  <cp:lastModifiedBy>Romain GRAF</cp:lastModifiedBy>
  <cp:lastPrinted>2021-07-29T14:38:20Z</cp:lastPrinted>
  <dcterms:created xsi:type="dcterms:W3CDTF">2016-04-12T06:32:20Z</dcterms:created>
  <dcterms:modified xsi:type="dcterms:W3CDTF">2022-11-18T07:44:06Z</dcterms:modified>
</cp:coreProperties>
</file>